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JaxWorks" sheetId="1" r:id="rId1"/>
    <sheet name="36 Month Sales Forecast" sheetId="2" r:id="rId2"/>
  </sheets>
  <definedNames>
    <definedName name="__IntlFixup" hidden="1">TRUE</definedName>
    <definedName name="_Order1" hidden="1">0</definedName>
    <definedName name="Data.Dump" localSheetId="0" hidden="1">OFFSET([0]!Data.Top.Left,1,0)</definedName>
    <definedName name="Data.Dump" hidden="1">OFFSET([0]!Data.Top.Left,1,0)</definedName>
    <definedName name="HTML_CodePage" hidden="1">1252</definedName>
    <definedName name="HTML_Control" localSheetId="0" hidden="1">{"'Leverage'!$B$2:$M$418"}</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Title" hidden="1">"leverage"</definedName>
    <definedName name="Ownership" localSheetId="0" hidden="1">OFFSET([0]!Data.Top.Left,1,0)</definedName>
    <definedName name="Ownership" hidden="1">OFFSET([0]!Data.Top.Left,1,0)</definedName>
  </definedNames>
  <calcPr fullCalcOnLoad="1"/>
</workbook>
</file>

<file path=xl/comments2.xml><?xml version="1.0" encoding="utf-8"?>
<comments xmlns="http://schemas.openxmlformats.org/spreadsheetml/2006/main">
  <authors>
    <author>Frank Vickers</author>
  </authors>
  <commentList>
    <comment ref="B6" authorId="0">
      <text>
        <r>
          <rPr>
            <sz val="10"/>
            <rFont val="Arial"/>
            <family val="2"/>
          </rPr>
          <t>This worksheet forecasts 3 years of product sales. The first two key data entries that you need to make are the first fiscal year and the first month of the forecast. 
With the first year and month entered, the spreadsheet will automatically enter the remaining years and months. Your next step is to enter the number of units and selling price for each month.
This worksheet will print Centered and in Black &amp; White.</t>
        </r>
      </text>
    </comment>
    <comment ref="C8" authorId="0">
      <text>
        <r>
          <rPr>
            <sz val="10"/>
            <rFont val="Arial"/>
            <family val="2"/>
          </rPr>
          <t>Enter Start Month Here.</t>
        </r>
      </text>
    </comment>
  </commentList>
</comments>
</file>

<file path=xl/sharedStrings.xml><?xml version="1.0" encoding="utf-8"?>
<sst xmlns="http://schemas.openxmlformats.org/spreadsheetml/2006/main" count="48" uniqueCount="34">
  <si>
    <t>36 Month Sales Forecast</t>
  </si>
  <si>
    <t>Fiscal Year 1</t>
  </si>
  <si>
    <t>Jan</t>
  </si>
  <si>
    <t>Totals</t>
  </si>
  <si>
    <t>Product Name</t>
  </si>
  <si>
    <t>Enter Product Name Here</t>
  </si>
  <si>
    <t>Units</t>
  </si>
  <si>
    <t>Selling Price</t>
  </si>
  <si>
    <t>Total Sales</t>
  </si>
  <si>
    <t>% of Total</t>
  </si>
  <si>
    <t>Feb</t>
  </si>
  <si>
    <t>Mar</t>
  </si>
  <si>
    <t>Apr</t>
  </si>
  <si>
    <t>May</t>
  </si>
  <si>
    <t>Jun</t>
  </si>
  <si>
    <t>Jul</t>
  </si>
  <si>
    <t>Aug</t>
  </si>
  <si>
    <t>Sep</t>
  </si>
  <si>
    <t>Oct</t>
  </si>
  <si>
    <t>Nov</t>
  </si>
  <si>
    <t>Dec</t>
  </si>
  <si>
    <t>© Copyright, 2014, Jaxworks, All Rights Reserved.</t>
  </si>
  <si>
    <r>
      <t>JaxWorks Small Business Spreadsheet Factory</t>
    </r>
    <r>
      <rPr>
        <i/>
        <sz val="22"/>
        <rFont val="Times New Roman"/>
        <family val="1"/>
      </rPr>
      <t>™</t>
    </r>
  </si>
  <si>
    <t xml:space="preserve">Since 1996, JaxWorks has offered a suite of Free Excel workbooks and spreadsheets, and associated MS Word, PDF and HTML documents, that cover a number of financial, accounting and sales functions. These are invaluable small business tools.  </t>
  </si>
  <si>
    <t>Also included Free are:</t>
  </si>
  <si>
    <t xml:space="preserve">     - Business plan tools, including spreadsheets and excellent instructions</t>
  </si>
  <si>
    <t xml:space="preserve">     - Excel functions glossary and guide;</t>
  </si>
  <si>
    <t xml:space="preserve">     - Free training courses for most Microsoft Office applications. These guides are in PDF format and rival </t>
  </si>
  <si>
    <t xml:space="preserve">       commercial books.</t>
  </si>
  <si>
    <t xml:space="preserve">     - Comprehensive list of acronyms, ratios and formulas in customer financial  analysis, and financial terms;</t>
  </si>
  <si>
    <t xml:space="preserve">     - Suite of online calculators, including, breakeven analysis, productivity analysis, business evaluation;</t>
  </si>
  <si>
    <t xml:space="preserve">     - Altman Z-Score (covering publicly and privately held firms, and small businesses);</t>
  </si>
  <si>
    <t xml:space="preserve">     - and payroll analysis.</t>
  </si>
  <si>
    <t xml:space="preserve">If you are involved in financial analysis at any level, or want to learn more about MS Excel and other applications in the Office suite this site is invaluable.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</si>
</sst>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46">
    <font>
      <sz val="10"/>
      <name val="Arial"/>
      <family val="0"/>
    </font>
    <font>
      <sz val="10"/>
      <color indexed="8"/>
      <name val="Arial"/>
      <family val="2"/>
    </font>
    <font>
      <b/>
      <sz val="26"/>
      <color indexed="9"/>
      <name val="Times New Roman"/>
      <family val="1"/>
    </font>
    <font>
      <b/>
      <sz val="12"/>
      <color indexed="8"/>
      <name val="Arial"/>
      <family val="2"/>
    </font>
    <font>
      <b/>
      <sz val="10"/>
      <color indexed="8"/>
      <name val="Arial"/>
      <family val="2"/>
    </font>
    <font>
      <sz val="12"/>
      <color indexed="8"/>
      <name val="Arial"/>
      <family val="2"/>
    </font>
    <font>
      <b/>
      <sz val="14"/>
      <color indexed="8"/>
      <name val="Arial"/>
      <family val="2"/>
    </font>
    <font>
      <sz val="10"/>
      <color indexed="9"/>
      <name val="Arial"/>
      <family val="2"/>
    </font>
    <font>
      <u val="single"/>
      <sz val="10"/>
      <color indexed="12"/>
      <name val="Arial"/>
      <family val="0"/>
    </font>
    <font>
      <u val="single"/>
      <sz val="10"/>
      <color indexed="36"/>
      <name val="Arial"/>
      <family val="0"/>
    </font>
    <font>
      <sz val="8"/>
      <name val="Arial"/>
      <family val="0"/>
    </font>
    <font>
      <sz val="8"/>
      <name val="Tahoma"/>
      <family val="2"/>
    </font>
    <font>
      <sz val="8"/>
      <name val="Times New Roman"/>
      <family val="0"/>
    </font>
    <font>
      <sz val="8"/>
      <name val="Verdana"/>
      <family val="2"/>
    </font>
    <font>
      <sz val="10"/>
      <name val="Helv"/>
      <family val="0"/>
    </font>
    <font>
      <b/>
      <sz val="9"/>
      <name val="Arial"/>
      <family val="0"/>
    </font>
    <font>
      <b/>
      <sz val="8"/>
      <color indexed="9"/>
      <name val="Tahoma"/>
      <family val="2"/>
    </font>
    <font>
      <b/>
      <sz val="8"/>
      <color indexed="8"/>
      <name val="Tahoma"/>
      <family val="2"/>
    </font>
    <font>
      <b/>
      <sz val="18"/>
      <name val="Arial"/>
      <family val="0"/>
    </font>
    <font>
      <b/>
      <sz val="12"/>
      <name val="Arial"/>
      <family val="0"/>
    </font>
    <font>
      <b/>
      <sz val="11"/>
      <color indexed="23"/>
      <name val="Verdana"/>
      <family val="2"/>
    </font>
    <font>
      <sz val="10"/>
      <color indexed="10"/>
      <name val="Helv"/>
      <family val="0"/>
    </font>
    <font>
      <sz val="9"/>
      <color indexed="10"/>
      <name val="Arial"/>
      <family val="0"/>
    </font>
    <font>
      <i/>
      <sz val="10"/>
      <color indexed="12"/>
      <name val="Tms Rmn"/>
      <family val="0"/>
    </font>
    <font>
      <b/>
      <sz val="10"/>
      <color indexed="8"/>
      <name val="Tms Rmn"/>
      <family val="0"/>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u val="single"/>
      <sz val="10"/>
      <color indexed="8"/>
      <name val="Arial"/>
      <family val="0"/>
    </font>
    <font>
      <i/>
      <sz val="26"/>
      <name val="Times New Roman"/>
      <family val="1"/>
    </font>
    <font>
      <i/>
      <sz val="22"/>
      <name val="Times New Roman"/>
      <family val="1"/>
    </font>
    <font>
      <sz val="12"/>
      <name val="Arial"/>
      <family val="2"/>
    </font>
    <font>
      <sz val="10"/>
      <color indexed="8"/>
      <name val="Calibri"/>
      <family val="0"/>
    </font>
    <font>
      <sz val="9"/>
      <color indexed="63"/>
      <name val="Calibri"/>
      <family val="0"/>
    </font>
    <font>
      <b/>
      <sz val="8"/>
      <name val="Arial"/>
      <family val="2"/>
    </font>
  </fonts>
  <fills count="27">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18"/>
        <bgColor indexed="64"/>
      </patternFill>
    </fill>
    <fill>
      <patternFill patternType="solid">
        <fgColor indexed="47"/>
        <bgColor indexed="64"/>
      </patternFill>
    </fill>
  </fills>
  <borders count="29">
    <border>
      <left/>
      <right/>
      <top/>
      <bottom/>
      <diagonal/>
    </border>
    <border>
      <left style="thin"/>
      <right>
        <color indexed="63"/>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medium">
        <color indexed="27"/>
      </bottom>
    </border>
    <border>
      <left>
        <color indexed="63"/>
      </left>
      <right>
        <color indexed="63"/>
      </right>
      <top style="thin"/>
      <bottom>
        <color indexed="63"/>
      </bottom>
    </border>
    <border>
      <left>
        <color indexed="63"/>
      </left>
      <right>
        <color indexed="63"/>
      </right>
      <top>
        <color indexed="63"/>
      </top>
      <bottom style="double">
        <color indexed="46"/>
      </bottom>
    </border>
    <border>
      <left>
        <color indexed="63"/>
      </left>
      <right>
        <color indexed="63"/>
      </right>
      <top style="thin"/>
      <bottom style="double"/>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color indexed="63"/>
      </right>
      <top style="thin">
        <color indexed="9"/>
      </top>
      <bottom style="thin">
        <color indexed="9"/>
      </bottom>
    </border>
    <border>
      <left>
        <color indexed="63"/>
      </left>
      <right>
        <color indexed="63"/>
      </right>
      <top style="double">
        <color indexed="63"/>
      </top>
      <bottom>
        <color indexed="63"/>
      </bottom>
    </border>
    <border>
      <left>
        <color indexed="63"/>
      </left>
      <right>
        <color indexed="63"/>
      </right>
      <top>
        <color indexed="63"/>
      </top>
      <bottom style="thin">
        <color indexed="18"/>
      </bottom>
    </border>
    <border>
      <left>
        <color indexed="63"/>
      </left>
      <right>
        <color indexed="63"/>
      </right>
      <top>
        <color indexed="63"/>
      </top>
      <bottom style="medium">
        <color indexed="8"/>
      </bottom>
    </border>
    <border>
      <left>
        <color indexed="63"/>
      </left>
      <right>
        <color indexed="63"/>
      </right>
      <top>
        <color indexed="63"/>
      </top>
      <bottom style="thin"/>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37" fontId="11" fillId="16" borderId="1" applyBorder="0" applyProtection="0">
      <alignment vertical="center"/>
    </xf>
    <xf numFmtId="0" fontId="27" fillId="17" borderId="0" applyNumberFormat="0" applyBorder="0" applyAlignment="0" applyProtection="0"/>
    <xf numFmtId="5" fontId="12" fillId="0" borderId="2">
      <alignment/>
      <protection locked="0"/>
    </xf>
    <xf numFmtId="0" fontId="13" fillId="18" borderId="0" applyBorder="0">
      <alignment horizontal="left" vertical="center" indent="1"/>
      <protection/>
    </xf>
    <xf numFmtId="0" fontId="28" fillId="4" borderId="3" applyNumberFormat="0" applyAlignment="0" applyProtection="0"/>
    <xf numFmtId="0" fontId="29" fillId="18" borderId="4"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5" fontId="0" fillId="0" borderId="0" applyFont="0" applyFill="0" applyBorder="0" applyAlignment="0" applyProtection="0"/>
    <xf numFmtId="0" fontId="14" fillId="0" borderId="5">
      <alignment/>
      <protection/>
    </xf>
    <xf numFmtId="4" fontId="12" fillId="19" borderId="5">
      <alignment/>
      <protection locked="0"/>
    </xf>
    <xf numFmtId="0"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0" fontId="30" fillId="0" borderId="0" applyNumberForma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31" fillId="6" borderId="0" applyNumberFormat="0" applyBorder="0" applyAlignment="0" applyProtection="0"/>
    <xf numFmtId="4" fontId="12" fillId="20" borderId="5">
      <alignment/>
      <protection/>
    </xf>
    <xf numFmtId="43" fontId="15" fillId="0" borderId="6">
      <alignment/>
      <protection/>
    </xf>
    <xf numFmtId="37" fontId="16" fillId="21" borderId="2" applyBorder="0">
      <alignment horizontal="left" vertical="center" indent="1"/>
      <protection/>
    </xf>
    <xf numFmtId="37" fontId="17" fillId="8" borderId="7" applyFill="0">
      <alignment vertical="center"/>
      <protection/>
    </xf>
    <xf numFmtId="0" fontId="17" fillId="22" borderId="8" applyNumberFormat="0">
      <alignment horizontal="left" vertical="top" indent="1"/>
      <protection/>
    </xf>
    <xf numFmtId="0" fontId="17" fillId="16" borderId="0" applyBorder="0">
      <alignment horizontal="left" vertical="center" indent="1"/>
      <protection/>
    </xf>
    <xf numFmtId="0" fontId="17" fillId="0" borderId="8" applyNumberFormat="0" applyFill="0">
      <alignment horizontal="centerContinuous" vertical="top"/>
      <protection/>
    </xf>
    <xf numFmtId="0" fontId="18" fillId="0" borderId="0" applyNumberFormat="0" applyFont="0" applyFill="0" applyAlignment="0" applyProtection="0"/>
    <xf numFmtId="0" fontId="19" fillId="0" borderId="0" applyNumberFormat="0" applyFon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10" borderId="3" applyNumberFormat="0" applyAlignment="0" applyProtection="0"/>
    <xf numFmtId="43" fontId="15" fillId="0" borderId="10">
      <alignment/>
      <protection/>
    </xf>
    <xf numFmtId="0" fontId="34" fillId="0" borderId="11" applyNumberFormat="0" applyFill="0" applyAlignment="0" applyProtection="0"/>
    <xf numFmtId="44" fontId="15" fillId="0" borderId="12">
      <alignment/>
      <protection/>
    </xf>
    <xf numFmtId="0" fontId="35" fillId="7" borderId="0" applyNumberFormat="0" applyBorder="0" applyAlignment="0" applyProtection="0"/>
    <xf numFmtId="0" fontId="20" fillId="8" borderId="0">
      <alignment horizontal="left" wrapText="1" indent="1"/>
      <protection/>
    </xf>
    <xf numFmtId="37" fontId="11" fillId="16" borderId="13" applyBorder="0">
      <alignment horizontal="left" vertical="center" indent="2"/>
      <protection/>
    </xf>
    <xf numFmtId="0" fontId="0" fillId="0" borderId="0">
      <alignment/>
      <protection/>
    </xf>
    <xf numFmtId="0" fontId="21" fillId="0" borderId="0">
      <alignment/>
      <protection/>
    </xf>
    <xf numFmtId="0" fontId="0" fillId="7" borderId="14" applyNumberFormat="0" applyFont="0" applyAlignment="0" applyProtection="0"/>
    <xf numFmtId="0" fontId="36" fillId="4" borderId="15" applyNumberFormat="0" applyAlignment="0" applyProtection="0"/>
    <xf numFmtId="9" fontId="0" fillId="0" borderId="0" applyFont="0" applyFill="0" applyBorder="0" applyAlignment="0" applyProtection="0"/>
    <xf numFmtId="174" fontId="10" fillId="23" borderId="16">
      <alignment/>
      <protection/>
    </xf>
    <xf numFmtId="173" fontId="10" fillId="0" borderId="16" applyFont="0" applyFill="0" applyBorder="0" applyAlignment="0" applyProtection="0"/>
    <xf numFmtId="2" fontId="22" fillId="0" borderId="0">
      <alignment/>
      <protection locked="0"/>
    </xf>
    <xf numFmtId="0" fontId="0" fillId="24" borderId="0">
      <alignment/>
      <protection/>
    </xf>
    <xf numFmtId="49" fontId="0" fillId="0" borderId="0" applyFont="0" applyFill="0" applyBorder="0" applyAlignment="0" applyProtection="0"/>
    <xf numFmtId="0" fontId="37" fillId="0" borderId="0" applyNumberFormat="0" applyFill="0" applyBorder="0" applyAlignment="0" applyProtection="0"/>
    <xf numFmtId="0" fontId="23" fillId="0" borderId="0">
      <alignment horizontal="right"/>
      <protection/>
    </xf>
    <xf numFmtId="0" fontId="24" fillId="0" borderId="0">
      <alignment/>
      <protection/>
    </xf>
    <xf numFmtId="0" fontId="0" fillId="0" borderId="17" applyNumberFormat="0" applyFont="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cellStyleXfs>
  <cellXfs count="54">
    <xf numFmtId="0" fontId="0" fillId="0" borderId="0" xfId="0" applyAlignment="1">
      <alignment/>
    </xf>
    <xf numFmtId="0" fontId="1" fillId="0" borderId="0" xfId="0" applyFont="1" applyAlignment="1" applyProtection="1">
      <alignment/>
      <protection hidden="1"/>
    </xf>
    <xf numFmtId="0" fontId="2" fillId="22" borderId="0" xfId="0" applyFont="1" applyFill="1" applyAlignment="1" applyProtection="1">
      <alignment horizontal="centerContinuous" vertical="center"/>
      <protection hidden="1"/>
    </xf>
    <xf numFmtId="0" fontId="2" fillId="25" borderId="18" xfId="0" applyFont="1" applyFill="1" applyBorder="1" applyAlignment="1" applyProtection="1">
      <alignment horizontal="centerContinuous" vertical="center"/>
      <protection hidden="1"/>
    </xf>
    <xf numFmtId="205" fontId="3" fillId="22" borderId="0" xfId="0" applyNumberFormat="1" applyFont="1" applyFill="1" applyAlignment="1" applyProtection="1">
      <alignment horizontal="left"/>
      <protection hidden="1"/>
    </xf>
    <xf numFmtId="0" fontId="5" fillId="22" borderId="0" xfId="0" applyFont="1" applyFill="1" applyAlignment="1" applyProtection="1">
      <alignment horizontal="centerContinuous"/>
      <protection hidden="1"/>
    </xf>
    <xf numFmtId="0" fontId="5" fillId="22" borderId="0" xfId="0" applyFont="1" applyFill="1" applyAlignment="1" applyProtection="1">
      <alignment/>
      <protection hidden="1"/>
    </xf>
    <xf numFmtId="0" fontId="1" fillId="22" borderId="0" xfId="0" applyFont="1" applyFill="1" applyAlignment="1" applyProtection="1">
      <alignment horizontal="left"/>
      <protection hidden="1"/>
    </xf>
    <xf numFmtId="205" fontId="6" fillId="22" borderId="8" xfId="0" applyNumberFormat="1" applyFont="1" applyFill="1" applyBorder="1" applyAlignment="1" applyProtection="1">
      <alignment horizontal="centerContinuous"/>
      <protection hidden="1"/>
    </xf>
    <xf numFmtId="0" fontId="5" fillId="22" borderId="8" xfId="0" applyFont="1" applyFill="1" applyBorder="1" applyAlignment="1" applyProtection="1">
      <alignment horizontal="centerContinuous"/>
      <protection hidden="1"/>
    </xf>
    <xf numFmtId="0" fontId="4" fillId="4" borderId="19" xfId="0" applyFont="1" applyFill="1" applyBorder="1" applyAlignment="1" applyProtection="1">
      <alignment horizontal="right"/>
      <protection hidden="1" locked="0"/>
    </xf>
    <xf numFmtId="0" fontId="4" fillId="26" borderId="19" xfId="0" applyFont="1" applyFill="1" applyBorder="1" applyAlignment="1" applyProtection="1">
      <alignment horizontal="right"/>
      <protection hidden="1"/>
    </xf>
    <xf numFmtId="0" fontId="1" fillId="22" borderId="0" xfId="0" applyFont="1" applyFill="1" applyAlignment="1" applyProtection="1">
      <alignment/>
      <protection hidden="1"/>
    </xf>
    <xf numFmtId="0" fontId="4" fillId="0" borderId="0" xfId="0" applyFont="1" applyFill="1" applyAlignment="1" applyProtection="1">
      <alignment horizontal="left"/>
      <protection hidden="1" locked="0"/>
    </xf>
    <xf numFmtId="0" fontId="1" fillId="22" borderId="0" xfId="0" applyFont="1" applyFill="1" applyAlignment="1" applyProtection="1">
      <alignment horizontal="right"/>
      <protection hidden="1"/>
    </xf>
    <xf numFmtId="0" fontId="1" fillId="22" borderId="0" xfId="0" applyFont="1" applyFill="1" applyBorder="1" applyAlignment="1" applyProtection="1">
      <alignment/>
      <protection hidden="1"/>
    </xf>
    <xf numFmtId="38" fontId="1" fillId="0" borderId="0" xfId="0" applyNumberFormat="1" applyFont="1" applyFill="1" applyAlignment="1" applyProtection="1">
      <alignment/>
      <protection hidden="1" locked="0"/>
    </xf>
    <xf numFmtId="38" fontId="1" fillId="22" borderId="0" xfId="0" applyNumberFormat="1" applyFont="1" applyFill="1" applyBorder="1" applyAlignment="1" applyProtection="1">
      <alignment/>
      <protection hidden="1"/>
    </xf>
    <xf numFmtId="7" fontId="1" fillId="0" borderId="20" xfId="0" applyNumberFormat="1" applyFont="1" applyFill="1" applyBorder="1" applyAlignment="1" applyProtection="1">
      <alignment/>
      <protection hidden="1" locked="0"/>
    </xf>
    <xf numFmtId="0" fontId="1" fillId="22" borderId="20" xfId="0" applyFont="1" applyFill="1" applyBorder="1" applyAlignment="1" applyProtection="1">
      <alignment/>
      <protection hidden="1"/>
    </xf>
    <xf numFmtId="5" fontId="1" fillId="22" borderId="0" xfId="0" applyNumberFormat="1" applyFont="1" applyFill="1" applyAlignment="1" applyProtection="1">
      <alignment/>
      <protection hidden="1"/>
    </xf>
    <xf numFmtId="5" fontId="1" fillId="22" borderId="0" xfId="0" applyNumberFormat="1" applyFont="1" applyFill="1" applyBorder="1" applyAlignment="1" applyProtection="1">
      <alignment/>
      <protection hidden="1"/>
    </xf>
    <xf numFmtId="10" fontId="1" fillId="22" borderId="0" xfId="0" applyNumberFormat="1" applyFont="1" applyFill="1" applyAlignment="1" applyProtection="1">
      <alignment/>
      <protection hidden="1"/>
    </xf>
    <xf numFmtId="10" fontId="1" fillId="22" borderId="0" xfId="0" applyNumberFormat="1" applyFont="1" applyFill="1" applyBorder="1" applyAlignment="1" applyProtection="1">
      <alignment/>
      <protection hidden="1"/>
    </xf>
    <xf numFmtId="14" fontId="1" fillId="22" borderId="0" xfId="0" applyNumberFormat="1" applyFont="1" applyFill="1" applyAlignment="1" applyProtection="1">
      <alignment/>
      <protection hidden="1"/>
    </xf>
    <xf numFmtId="0" fontId="5" fillId="22" borderId="0" xfId="0" applyFont="1" applyFill="1" applyBorder="1" applyAlignment="1" applyProtection="1">
      <alignment/>
      <protection hidden="1"/>
    </xf>
    <xf numFmtId="0" fontId="5" fillId="22" borderId="20" xfId="0" applyFont="1" applyFill="1" applyBorder="1" applyAlignment="1" applyProtection="1">
      <alignment/>
      <protection hidden="1"/>
    </xf>
    <xf numFmtId="7" fontId="1" fillId="22" borderId="0" xfId="0" applyNumberFormat="1" applyFont="1" applyFill="1" applyAlignment="1" applyProtection="1">
      <alignment/>
      <protection hidden="1"/>
    </xf>
    <xf numFmtId="0" fontId="1" fillId="22" borderId="0" xfId="0" applyFont="1" applyFill="1" applyAlignment="1" applyProtection="1">
      <alignment/>
      <protection hidden="1"/>
    </xf>
    <xf numFmtId="0" fontId="7" fillId="0" borderId="0" xfId="0" applyFont="1" applyFill="1" applyBorder="1" applyAlignment="1" applyProtection="1">
      <alignment/>
      <protection hidden="1"/>
    </xf>
    <xf numFmtId="205" fontId="1" fillId="0" borderId="0" xfId="0" applyNumberFormat="1" applyFont="1" applyAlignment="1" applyProtection="1">
      <alignment/>
      <protection hidden="1"/>
    </xf>
    <xf numFmtId="38" fontId="1" fillId="0" borderId="0" xfId="0" applyNumberFormat="1" applyFont="1" applyAlignment="1" applyProtection="1">
      <alignment/>
      <protection hidden="1"/>
    </xf>
    <xf numFmtId="5" fontId="1" fillId="0" borderId="0" xfId="0" applyNumberFormat="1" applyFont="1" applyAlignment="1" applyProtection="1">
      <alignment/>
      <protection hidden="1"/>
    </xf>
    <xf numFmtId="205" fontId="3" fillId="2" borderId="0" xfId="0" applyNumberFormat="1" applyFont="1" applyFill="1" applyAlignment="1" applyProtection="1">
      <alignment horizontal="right"/>
      <protection hidden="1" locked="0"/>
    </xf>
    <xf numFmtId="0" fontId="0" fillId="14" borderId="0" xfId="79" applyFill="1">
      <alignment/>
      <protection/>
    </xf>
    <xf numFmtId="0" fontId="0" fillId="16" borderId="21" xfId="79" applyFill="1" applyBorder="1">
      <alignment/>
      <protection/>
    </xf>
    <xf numFmtId="0" fontId="0" fillId="16" borderId="22" xfId="79" applyFill="1" applyBorder="1">
      <alignment/>
      <protection/>
    </xf>
    <xf numFmtId="0" fontId="0" fillId="16" borderId="23" xfId="79" applyFill="1" applyBorder="1">
      <alignment/>
      <protection/>
    </xf>
    <xf numFmtId="0" fontId="0" fillId="16" borderId="24" xfId="79" applyFill="1" applyBorder="1">
      <alignment/>
      <protection/>
    </xf>
    <xf numFmtId="0" fontId="40" fillId="16" borderId="0" xfId="79" applyFont="1" applyFill="1" applyBorder="1" applyAlignment="1">
      <alignment horizontal="centerContinuous" vertical="center"/>
      <protection/>
    </xf>
    <xf numFmtId="0" fontId="0" fillId="16" borderId="0" xfId="79" applyFill="1" applyBorder="1" applyAlignment="1">
      <alignment horizontal="centerContinuous" vertical="center"/>
      <protection/>
    </xf>
    <xf numFmtId="0" fontId="0" fillId="16" borderId="25" xfId="79" applyFill="1" applyBorder="1">
      <alignment/>
      <protection/>
    </xf>
    <xf numFmtId="0" fontId="0" fillId="0" borderId="24" xfId="79" applyBorder="1">
      <alignment/>
      <protection/>
    </xf>
    <xf numFmtId="0" fontId="0" fillId="0" borderId="0" xfId="79" applyBorder="1">
      <alignment/>
      <protection/>
    </xf>
    <xf numFmtId="0" fontId="42" fillId="0" borderId="0" xfId="79" applyFont="1" applyBorder="1">
      <alignment/>
      <protection/>
    </xf>
    <xf numFmtId="0" fontId="0" fillId="0" borderId="26" xfId="79" applyBorder="1">
      <alignment/>
      <protection/>
    </xf>
    <xf numFmtId="0" fontId="0" fillId="0" borderId="27" xfId="79" applyBorder="1">
      <alignment/>
      <protection/>
    </xf>
    <xf numFmtId="0" fontId="0" fillId="16" borderId="28" xfId="79" applyFill="1" applyBorder="1">
      <alignment/>
      <protection/>
    </xf>
    <xf numFmtId="0" fontId="42" fillId="0" borderId="0" xfId="79" applyFont="1" applyBorder="1" applyAlignment="1">
      <alignment horizontal="left" vertical="top" wrapText="1"/>
      <protection/>
    </xf>
    <xf numFmtId="6" fontId="39" fillId="16" borderId="0" xfId="71" applyNumberFormat="1" applyFont="1" applyFill="1" applyBorder="1" applyAlignment="1" applyProtection="1">
      <alignment horizontal="center"/>
      <protection locked="0"/>
    </xf>
    <xf numFmtId="6" fontId="39" fillId="16" borderId="0" xfId="71" applyNumberFormat="1" applyFont="1" applyFill="1" applyBorder="1" applyAlignment="1" applyProtection="1">
      <alignment horizontal="center"/>
      <protection locked="0"/>
    </xf>
    <xf numFmtId="6" fontId="39" fillId="16" borderId="25" xfId="71" applyNumberFormat="1" applyFont="1" applyFill="1" applyBorder="1" applyAlignment="1" applyProtection="1">
      <alignment horizontal="center"/>
      <protection locked="0"/>
    </xf>
    <xf numFmtId="0" fontId="8" fillId="0" borderId="0" xfId="71" applyFont="1" applyAlignment="1" applyProtection="1">
      <alignment horizontal="center"/>
      <protection hidden="1"/>
    </xf>
    <xf numFmtId="0" fontId="8" fillId="0" borderId="0" xfId="71" applyAlignment="1" applyProtection="1">
      <alignment horizontal="center"/>
      <protection hidden="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Followed Hyperlink" xfId="58"/>
    <cellStyle name="Good" xfId="59"/>
    <cellStyle name="GRAY" xfId="60"/>
    <cellStyle name="Gross Margin" xfId="61"/>
    <cellStyle name="header" xfId="62"/>
    <cellStyle name="Header Total" xfId="63"/>
    <cellStyle name="Header1" xfId="64"/>
    <cellStyle name="Header2" xfId="65"/>
    <cellStyle name="Header3" xfId="66"/>
    <cellStyle name="Heading 1" xfId="67"/>
    <cellStyle name="Heading 2" xfId="68"/>
    <cellStyle name="Heading 3" xfId="69"/>
    <cellStyle name="Heading 4" xfId="70"/>
    <cellStyle name="Hyperlink" xfId="71"/>
    <cellStyle name="Input" xfId="72"/>
    <cellStyle name="Level 2 Total" xfId="73"/>
    <cellStyle name="Linked Cell" xfId="74"/>
    <cellStyle name="Major Total" xfId="75"/>
    <cellStyle name="Neutral" xfId="76"/>
    <cellStyle name="NonPrint_TemTitle" xfId="77"/>
    <cellStyle name="Normal 2" xfId="78"/>
    <cellStyle name="Normal_36 Month Sales Forecast 2" xfId="79"/>
    <cellStyle name="NormalRed" xfId="80"/>
    <cellStyle name="Note" xfId="81"/>
    <cellStyle name="Output" xfId="82"/>
    <cellStyle name="Percent" xfId="83"/>
    <cellStyle name="Percent.0" xfId="84"/>
    <cellStyle name="Percent.00" xfId="85"/>
    <cellStyle name="RED POSTED" xfId="86"/>
    <cellStyle name="Standard_Anpassen der Amortisation" xfId="87"/>
    <cellStyle name="Text_simple" xfId="88"/>
    <cellStyle name="Title" xfId="89"/>
    <cellStyle name="TmsRmn10BlueItalic" xfId="90"/>
    <cellStyle name="TmsRmn10Bold" xfId="91"/>
    <cellStyle name="Total" xfId="92"/>
    <cellStyle name="Währung [0]_Compiling Utility Macros" xfId="93"/>
    <cellStyle name="Währung_Compiling Utility Macros" xfId="94"/>
    <cellStyle name="Warning Tex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1025"/>
          <c:w val="0.98725"/>
          <c:h val="0.88125"/>
        </c:manualLayout>
      </c:layout>
      <c:barChart>
        <c:barDir val="col"/>
        <c:grouping val="clustered"/>
        <c:varyColors val="0"/>
        <c:ser>
          <c:idx val="0"/>
          <c:order val="0"/>
          <c:tx>
            <c:strRef>
              <c:f>'36 Month Sales Forecast'!$F$37</c:f>
              <c:strCache>
                <c:ptCount val="1"/>
                <c:pt idx="0">
                  <c:v>Units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'36 Month Sales Forecast'!$G$36:$I$36</c:f>
              <c:numCache/>
            </c:numRef>
          </c:cat>
          <c:val>
            <c:numRef>
              <c:f>'36 Month Sales Forecast'!$G$37:$I$37</c:f>
              <c:numCache/>
            </c:numRef>
          </c:val>
        </c:ser>
        <c:ser>
          <c:idx val="1"/>
          <c:order val="1"/>
          <c:tx>
            <c:strRef>
              <c:f>'36 Month Sales Forecast'!$F$38</c:f>
              <c:strCache>
                <c:ptCount val="1"/>
                <c:pt idx="0">
                  <c:v>Total Sales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'36 Month Sales Forecast'!$G$36:$I$36</c:f>
              <c:numCache/>
            </c:numRef>
          </c:cat>
          <c:val>
            <c:numRef>
              <c:f>'36 Month Sales Forecast'!$G$38:$I$38</c:f>
              <c:numCache/>
            </c:numRef>
          </c:val>
        </c:ser>
        <c:overlap val="-27"/>
        <c:gapWidth val="219"/>
        <c:axId val="44968534"/>
        <c:axId val="2063623"/>
      </c:barChart>
      <c:catAx>
        <c:axId val="44968534"/>
        <c:scaling>
          <c:orientation val="minMax"/>
        </c:scaling>
        <c:axPos val="b"/>
        <c:delete val="0"/>
        <c:numFmt formatCode="General" sourceLinked="1"/>
        <c:majorTickMark val="none"/>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2063623"/>
        <c:crosses val="autoZero"/>
        <c:auto val="1"/>
        <c:lblOffset val="100"/>
        <c:tickLblSkip val="1"/>
        <c:noMultiLvlLbl val="0"/>
      </c:catAx>
      <c:valAx>
        <c:axId val="2063623"/>
        <c:scaling>
          <c:orientation val="minMax"/>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44968534"/>
        <c:crossesAt val="1"/>
        <c:crossBetween val="between"/>
        <c:dispUnits/>
      </c:valAx>
      <c:spPr>
        <a:noFill/>
        <a:ln w="12700">
          <a:solidFill>
            <a:srgbClr val="000000"/>
          </a:solidFill>
        </a:ln>
      </c:spPr>
    </c:plotArea>
    <c:legend>
      <c:legendPos val="b"/>
      <c:layout>
        <c:manualLayout>
          <c:xMode val="edge"/>
          <c:yMode val="edge"/>
          <c:x val="0.36625"/>
          <c:y val="0.8805"/>
          <c:w val="0.2455"/>
          <c:h val="0.093"/>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29</xdr:row>
      <xdr:rowOff>76200</xdr:rowOff>
    </xdr:from>
    <xdr:to>
      <xdr:col>11</xdr:col>
      <xdr:colOff>323850</xdr:colOff>
      <xdr:row>43</xdr:row>
      <xdr:rowOff>28575</xdr:rowOff>
    </xdr:to>
    <xdr:graphicFrame>
      <xdr:nvGraphicFramePr>
        <xdr:cNvPr id="1" name="Chart 2"/>
        <xdr:cNvGraphicFramePr/>
      </xdr:nvGraphicFramePr>
      <xdr:xfrm>
        <a:off x="3829050" y="5791200"/>
        <a:ext cx="4895850" cy="2238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C4:Q23"/>
  <sheetViews>
    <sheetView showGridLines="0" showRowColHeaders="0" tabSelected="1" zoomScalePageLayoutView="0" workbookViewId="0" topLeftCell="A1">
      <selection activeCell="A1" sqref="A1"/>
    </sheetView>
  </sheetViews>
  <sheetFormatPr defaultColWidth="9.140625" defaultRowHeight="12.75"/>
  <cols>
    <col min="1" max="1" width="1.1484375" style="34" customWidth="1"/>
    <col min="2" max="2" width="3.7109375" style="34" customWidth="1"/>
    <col min="3" max="3" width="4.421875" style="34" customWidth="1"/>
    <col min="4" max="16" width="9.140625" style="34" customWidth="1"/>
    <col min="17" max="17" width="4.421875" style="34" customWidth="1"/>
    <col min="18" max="16384" width="9.140625" style="34" customWidth="1"/>
  </cols>
  <sheetData>
    <row r="1" ht="6" customHeight="1"/>
    <row r="3" ht="13.5" thickBot="1"/>
    <row r="4" spans="3:17" ht="13.5" thickTop="1">
      <c r="C4" s="35"/>
      <c r="D4" s="36"/>
      <c r="E4" s="36"/>
      <c r="F4" s="36"/>
      <c r="G4" s="36"/>
      <c r="H4" s="36"/>
      <c r="I4" s="36"/>
      <c r="J4" s="36"/>
      <c r="K4" s="36"/>
      <c r="L4" s="36"/>
      <c r="M4" s="36"/>
      <c r="N4" s="36"/>
      <c r="O4" s="36"/>
      <c r="P4" s="36"/>
      <c r="Q4" s="37"/>
    </row>
    <row r="5" spans="3:17" ht="33">
      <c r="C5" s="38"/>
      <c r="D5" s="39" t="s">
        <v>22</v>
      </c>
      <c r="E5" s="40"/>
      <c r="F5" s="40"/>
      <c r="G5" s="40"/>
      <c r="H5" s="40"/>
      <c r="I5" s="40"/>
      <c r="J5" s="40"/>
      <c r="K5" s="40"/>
      <c r="L5" s="40"/>
      <c r="M5" s="40"/>
      <c r="N5" s="40"/>
      <c r="O5" s="40"/>
      <c r="P5" s="40"/>
      <c r="Q5" s="41"/>
    </row>
    <row r="6" spans="3:17" ht="12.75">
      <c r="C6" s="42"/>
      <c r="D6" s="43"/>
      <c r="E6" s="43"/>
      <c r="F6" s="43"/>
      <c r="G6" s="43"/>
      <c r="H6" s="43"/>
      <c r="I6" s="43"/>
      <c r="J6" s="43"/>
      <c r="K6" s="43"/>
      <c r="L6" s="43"/>
      <c r="M6" s="43"/>
      <c r="N6" s="43"/>
      <c r="O6" s="43"/>
      <c r="P6" s="43"/>
      <c r="Q6" s="41"/>
    </row>
    <row r="7" spans="3:17" ht="49.5" customHeight="1">
      <c r="C7" s="42"/>
      <c r="D7" s="48" t="s">
        <v>23</v>
      </c>
      <c r="E7" s="48"/>
      <c r="F7" s="48"/>
      <c r="G7" s="48"/>
      <c r="H7" s="48"/>
      <c r="I7" s="48"/>
      <c r="J7" s="48"/>
      <c r="K7" s="48"/>
      <c r="L7" s="48"/>
      <c r="M7" s="48"/>
      <c r="N7" s="48"/>
      <c r="O7" s="48"/>
      <c r="P7" s="48"/>
      <c r="Q7" s="41"/>
    </row>
    <row r="8" spans="3:17" ht="15">
      <c r="C8" s="42"/>
      <c r="D8" s="44"/>
      <c r="E8" s="43"/>
      <c r="F8" s="43"/>
      <c r="G8" s="43"/>
      <c r="H8" s="43"/>
      <c r="I8" s="43"/>
      <c r="J8" s="43"/>
      <c r="K8" s="43"/>
      <c r="L8" s="43"/>
      <c r="M8" s="43"/>
      <c r="N8" s="43"/>
      <c r="O8" s="43"/>
      <c r="P8" s="43"/>
      <c r="Q8" s="41"/>
    </row>
    <row r="9" spans="3:17" ht="15">
      <c r="C9" s="42"/>
      <c r="D9" s="44" t="s">
        <v>24</v>
      </c>
      <c r="E9" s="43"/>
      <c r="F9" s="43"/>
      <c r="G9" s="43"/>
      <c r="H9" s="43"/>
      <c r="I9" s="43"/>
      <c r="J9" s="43"/>
      <c r="K9" s="43"/>
      <c r="L9" s="43"/>
      <c r="M9" s="43"/>
      <c r="N9" s="43"/>
      <c r="O9" s="43"/>
      <c r="P9" s="43"/>
      <c r="Q9" s="41"/>
    </row>
    <row r="10" spans="3:17" ht="15">
      <c r="C10" s="42"/>
      <c r="D10" s="44" t="s">
        <v>25</v>
      </c>
      <c r="E10" s="43"/>
      <c r="F10" s="43"/>
      <c r="G10" s="43"/>
      <c r="H10" s="43"/>
      <c r="I10" s="43"/>
      <c r="J10" s="43"/>
      <c r="K10" s="43"/>
      <c r="L10" s="43"/>
      <c r="M10" s="43"/>
      <c r="N10" s="43"/>
      <c r="O10" s="43"/>
      <c r="P10" s="43"/>
      <c r="Q10" s="41"/>
    </row>
    <row r="11" spans="3:17" ht="15">
      <c r="C11" s="42"/>
      <c r="D11" s="44" t="s">
        <v>26</v>
      </c>
      <c r="E11" s="43"/>
      <c r="F11" s="43"/>
      <c r="G11" s="43"/>
      <c r="H11" s="43"/>
      <c r="I11" s="43"/>
      <c r="J11" s="43"/>
      <c r="K11" s="43"/>
      <c r="L11" s="43"/>
      <c r="M11" s="43"/>
      <c r="N11" s="43"/>
      <c r="O11" s="43"/>
      <c r="P11" s="43"/>
      <c r="Q11" s="41"/>
    </row>
    <row r="12" spans="3:17" ht="15">
      <c r="C12" s="42"/>
      <c r="D12" s="44" t="s">
        <v>27</v>
      </c>
      <c r="E12" s="43"/>
      <c r="F12" s="43"/>
      <c r="G12" s="43"/>
      <c r="H12" s="43"/>
      <c r="I12" s="43"/>
      <c r="J12" s="43"/>
      <c r="K12" s="43"/>
      <c r="L12" s="43"/>
      <c r="M12" s="43"/>
      <c r="N12" s="43"/>
      <c r="O12" s="43"/>
      <c r="P12" s="43"/>
      <c r="Q12" s="41"/>
    </row>
    <row r="13" spans="3:17" ht="15">
      <c r="C13" s="42"/>
      <c r="D13" s="44" t="s">
        <v>28</v>
      </c>
      <c r="E13" s="43"/>
      <c r="F13" s="43"/>
      <c r="G13" s="43"/>
      <c r="H13" s="43"/>
      <c r="I13" s="43"/>
      <c r="J13" s="43"/>
      <c r="K13" s="43"/>
      <c r="L13" s="43"/>
      <c r="M13" s="43"/>
      <c r="N13" s="43"/>
      <c r="O13" s="43"/>
      <c r="P13" s="43"/>
      <c r="Q13" s="41"/>
    </row>
    <row r="14" spans="3:17" ht="15">
      <c r="C14" s="42"/>
      <c r="D14" s="44" t="s">
        <v>29</v>
      </c>
      <c r="E14" s="43"/>
      <c r="F14" s="43"/>
      <c r="G14" s="43"/>
      <c r="H14" s="43"/>
      <c r="I14" s="43"/>
      <c r="J14" s="43"/>
      <c r="K14" s="43"/>
      <c r="L14" s="43"/>
      <c r="M14" s="43"/>
      <c r="N14" s="43"/>
      <c r="O14" s="43"/>
      <c r="P14" s="43"/>
      <c r="Q14" s="41"/>
    </row>
    <row r="15" spans="3:17" ht="15">
      <c r="C15" s="42"/>
      <c r="D15" s="44" t="s">
        <v>30</v>
      </c>
      <c r="E15" s="43"/>
      <c r="F15" s="43"/>
      <c r="G15" s="43"/>
      <c r="H15" s="43"/>
      <c r="I15" s="43"/>
      <c r="J15" s="43"/>
      <c r="K15" s="43"/>
      <c r="L15" s="43"/>
      <c r="M15" s="43"/>
      <c r="N15" s="43"/>
      <c r="O15" s="43"/>
      <c r="P15" s="43"/>
      <c r="Q15" s="41"/>
    </row>
    <row r="16" spans="3:17" ht="15">
      <c r="C16" s="42"/>
      <c r="D16" s="44" t="s">
        <v>31</v>
      </c>
      <c r="E16" s="43"/>
      <c r="F16" s="43"/>
      <c r="G16" s="43"/>
      <c r="H16" s="43"/>
      <c r="I16" s="43"/>
      <c r="J16" s="43"/>
      <c r="K16" s="43"/>
      <c r="L16" s="43"/>
      <c r="M16" s="43"/>
      <c r="N16" s="43"/>
      <c r="O16" s="43"/>
      <c r="P16" s="43"/>
      <c r="Q16" s="41"/>
    </row>
    <row r="17" spans="3:17" ht="15">
      <c r="C17" s="42"/>
      <c r="D17" s="44" t="s">
        <v>32</v>
      </c>
      <c r="E17" s="43"/>
      <c r="F17" s="43"/>
      <c r="G17" s="43"/>
      <c r="H17" s="43"/>
      <c r="I17" s="43"/>
      <c r="J17" s="43"/>
      <c r="K17" s="43"/>
      <c r="L17" s="43"/>
      <c r="M17" s="43"/>
      <c r="N17" s="43"/>
      <c r="O17" s="43"/>
      <c r="P17" s="43"/>
      <c r="Q17" s="41"/>
    </row>
    <row r="18" spans="3:17" ht="15">
      <c r="C18" s="42"/>
      <c r="D18" s="44"/>
      <c r="E18" s="43"/>
      <c r="F18" s="43"/>
      <c r="G18" s="43"/>
      <c r="H18" s="43"/>
      <c r="I18" s="43"/>
      <c r="J18" s="43"/>
      <c r="K18" s="43"/>
      <c r="L18" s="43"/>
      <c r="M18" s="43"/>
      <c r="N18" s="43"/>
      <c r="O18" s="43"/>
      <c r="P18" s="43"/>
      <c r="Q18" s="41"/>
    </row>
    <row r="19" spans="3:17" ht="34.5" customHeight="1">
      <c r="C19" s="42"/>
      <c r="D19" s="48" t="s">
        <v>33</v>
      </c>
      <c r="E19" s="48"/>
      <c r="F19" s="48"/>
      <c r="G19" s="48"/>
      <c r="H19" s="48"/>
      <c r="I19" s="48"/>
      <c r="J19" s="48"/>
      <c r="K19" s="48"/>
      <c r="L19" s="48"/>
      <c r="M19" s="48"/>
      <c r="N19" s="48"/>
      <c r="O19" s="48"/>
      <c r="P19" s="48"/>
      <c r="Q19" s="41"/>
    </row>
    <row r="20" spans="3:17" ht="12.75">
      <c r="C20" s="42"/>
      <c r="D20" s="43"/>
      <c r="E20" s="43"/>
      <c r="F20" s="43"/>
      <c r="G20" s="43"/>
      <c r="H20" s="43"/>
      <c r="I20" s="43"/>
      <c r="J20" s="43"/>
      <c r="K20" s="43"/>
      <c r="L20" s="43"/>
      <c r="M20" s="43"/>
      <c r="N20" s="43"/>
      <c r="O20" s="43"/>
      <c r="P20" s="43"/>
      <c r="Q20" s="41"/>
    </row>
    <row r="21" spans="3:17" ht="12.75">
      <c r="C21" s="42"/>
      <c r="D21" s="49" t="s">
        <v>21</v>
      </c>
      <c r="E21" s="50"/>
      <c r="F21" s="50"/>
      <c r="G21" s="50"/>
      <c r="H21" s="50"/>
      <c r="I21" s="50"/>
      <c r="J21" s="50"/>
      <c r="K21" s="50"/>
      <c r="L21" s="50"/>
      <c r="M21" s="50"/>
      <c r="N21" s="50"/>
      <c r="O21" s="50"/>
      <c r="P21" s="50"/>
      <c r="Q21" s="51"/>
    </row>
    <row r="22" spans="3:17" ht="12.75">
      <c r="C22" s="42"/>
      <c r="D22" s="43"/>
      <c r="E22" s="43"/>
      <c r="F22" s="43"/>
      <c r="G22" s="43"/>
      <c r="H22" s="43"/>
      <c r="I22" s="43"/>
      <c r="J22" s="43"/>
      <c r="K22" s="43"/>
      <c r="L22" s="43"/>
      <c r="M22" s="43"/>
      <c r="N22" s="43"/>
      <c r="O22" s="43"/>
      <c r="P22" s="43"/>
      <c r="Q22" s="41"/>
    </row>
    <row r="23" spans="3:17" ht="13.5" thickBot="1">
      <c r="C23" s="45"/>
      <c r="D23" s="46"/>
      <c r="E23" s="46"/>
      <c r="F23" s="46"/>
      <c r="G23" s="46"/>
      <c r="H23" s="46"/>
      <c r="I23" s="46"/>
      <c r="J23" s="46"/>
      <c r="K23" s="46"/>
      <c r="L23" s="46"/>
      <c r="M23" s="46"/>
      <c r="N23" s="46"/>
      <c r="O23" s="46"/>
      <c r="P23" s="46"/>
      <c r="Q23" s="47"/>
    </row>
    <row r="24" ht="13.5" thickTop="1"/>
  </sheetData>
  <sheetProtection selectLockedCells="1" selectUnlockedCells="1"/>
  <mergeCells count="3">
    <mergeCell ref="D7:P7"/>
    <mergeCell ref="D19:P19"/>
    <mergeCell ref="D21:Q21"/>
  </mergeCells>
  <hyperlinks>
    <hyperlink ref="D21:L21" r:id="rId1" display="© Copyright, 2006, Jaxworks, All Rights Reserved."/>
  </hyperlinks>
  <printOptions/>
  <pageMargins left="0.75" right="0.75" top="1" bottom="1" header="0.5" footer="0.5"/>
  <pageSetup fitToHeight="1" fitToWidth="1" horizontalDpi="300" verticalDpi="300" orientation="portrait" scale="71" r:id="rId2"/>
</worksheet>
</file>

<file path=xl/worksheets/sheet2.xml><?xml version="1.0" encoding="utf-8"?>
<worksheet xmlns="http://schemas.openxmlformats.org/spreadsheetml/2006/main" xmlns:r="http://schemas.openxmlformats.org/officeDocument/2006/relationships">
  <sheetPr>
    <pageSetUpPr fitToPage="1"/>
  </sheetPr>
  <dimension ref="B3:O45"/>
  <sheetViews>
    <sheetView showGridLines="0" showRowColHeaders="0" zoomScale="90" zoomScaleNormal="90" zoomScalePageLayoutView="0" workbookViewId="0" topLeftCell="A1">
      <selection activeCell="P46" sqref="P46"/>
    </sheetView>
  </sheetViews>
  <sheetFormatPr defaultColWidth="9.140625" defaultRowHeight="12.75"/>
  <cols>
    <col min="1" max="1" width="1.7109375" style="1" customWidth="1"/>
    <col min="2" max="2" width="19.7109375" style="1" customWidth="1"/>
    <col min="3" max="3" width="14.28125" style="1" customWidth="1"/>
    <col min="4" max="15" width="11.28125" style="1" customWidth="1"/>
    <col min="16" max="16384" width="9.140625" style="1" customWidth="1"/>
  </cols>
  <sheetData>
    <row r="1" ht="1.5" customHeight="1"/>
    <row r="2" ht="6" customHeight="1"/>
    <row r="3" spans="2:15" ht="33">
      <c r="B3" s="2"/>
      <c r="C3" s="3" t="s">
        <v>0</v>
      </c>
      <c r="D3" s="3"/>
      <c r="E3" s="3"/>
      <c r="F3" s="3"/>
      <c r="G3" s="3"/>
      <c r="H3" s="3"/>
      <c r="I3" s="3"/>
      <c r="J3" s="3"/>
      <c r="K3" s="3"/>
      <c r="L3" s="3"/>
      <c r="M3" s="3"/>
      <c r="N3" s="3"/>
      <c r="O3" s="3"/>
    </row>
    <row r="4" spans="2:15" ht="15.75">
      <c r="B4" s="4" t="s">
        <v>1</v>
      </c>
      <c r="C4" s="33">
        <v>2009</v>
      </c>
      <c r="D4" s="5"/>
      <c r="E4" s="5"/>
      <c r="F4" s="5"/>
      <c r="G4" s="5"/>
      <c r="H4" s="5"/>
      <c r="I4" s="5"/>
      <c r="J4" s="5"/>
      <c r="K4" s="5"/>
      <c r="L4" s="5"/>
      <c r="M4" s="5"/>
      <c r="N4" s="6"/>
      <c r="O4" s="6"/>
    </row>
    <row r="5" spans="2:15" ht="12" customHeight="1">
      <c r="B5" s="5"/>
      <c r="C5" s="5"/>
      <c r="D5" s="5"/>
      <c r="E5" s="5"/>
      <c r="F5" s="5"/>
      <c r="G5" s="5"/>
      <c r="H5" s="5"/>
      <c r="I5" s="5"/>
      <c r="J5" s="5"/>
      <c r="K5" s="5"/>
      <c r="L5" s="5"/>
      <c r="M5" s="5"/>
      <c r="N5" s="6"/>
      <c r="O5" s="6"/>
    </row>
    <row r="6" spans="2:15" ht="12" customHeight="1">
      <c r="B6" s="5"/>
      <c r="C6" s="5"/>
      <c r="D6" s="5"/>
      <c r="E6" s="5"/>
      <c r="F6" s="5"/>
      <c r="G6" s="5"/>
      <c r="H6" s="5"/>
      <c r="I6" s="5"/>
      <c r="J6" s="5"/>
      <c r="K6" s="5"/>
      <c r="L6" s="5"/>
      <c r="M6" s="5"/>
      <c r="N6" s="6"/>
      <c r="O6" s="6"/>
    </row>
    <row r="7" spans="2:15" ht="18.75" thickBot="1">
      <c r="B7" s="7"/>
      <c r="C7" s="8">
        <f>IF(ISNUMBER(C4),C4,"Year 1")</f>
        <v>2009</v>
      </c>
      <c r="D7" s="9"/>
      <c r="E7" s="9"/>
      <c r="F7" s="9"/>
      <c r="G7" s="9"/>
      <c r="H7" s="9"/>
      <c r="I7" s="9"/>
      <c r="J7" s="9"/>
      <c r="K7" s="9"/>
      <c r="L7" s="9"/>
      <c r="M7" s="9"/>
      <c r="N7" s="9"/>
      <c r="O7" s="9"/>
    </row>
    <row r="8" spans="2:15" ht="19.5" customHeight="1" thickBot="1">
      <c r="B8" s="5"/>
      <c r="C8" s="10" t="s">
        <v>2</v>
      </c>
      <c r="D8" s="11" t="str">
        <f>INDEX(C34:N35,1,D35+1)</f>
        <v>Feb</v>
      </c>
      <c r="E8" s="11" t="str">
        <f>INDEX(C34:N35,1,E35+1)</f>
        <v>Mar</v>
      </c>
      <c r="F8" s="11" t="str">
        <f>INDEX(C34:N35,1,F35+1)</f>
        <v>Apr</v>
      </c>
      <c r="G8" s="11" t="str">
        <f>INDEX(C34:N35,1,G35+1)</f>
        <v>May</v>
      </c>
      <c r="H8" s="11" t="str">
        <f>INDEX(C34:N35,1,H35+1)</f>
        <v>Jun</v>
      </c>
      <c r="I8" s="11" t="str">
        <f>INDEX(C34:N35,1,I35+1)</f>
        <v>Jul</v>
      </c>
      <c r="J8" s="11" t="str">
        <f>INDEX(C34:N35,1,J35+1)</f>
        <v>Aug</v>
      </c>
      <c r="K8" s="11" t="str">
        <f>INDEX(C34:N35,1,K35+1)</f>
        <v>Sep</v>
      </c>
      <c r="L8" s="11" t="str">
        <f>INDEX(C34:N35,1,L35+1)</f>
        <v>Oct</v>
      </c>
      <c r="M8" s="11" t="str">
        <f>INDEX(C34:N35,1,M35+1)</f>
        <v>Nov</v>
      </c>
      <c r="N8" s="11" t="str">
        <f>INDEX(C34:N35,1,N35+1)</f>
        <v>Dec</v>
      </c>
      <c r="O8" s="11" t="s">
        <v>3</v>
      </c>
    </row>
    <row r="9" spans="2:15" ht="15" customHeight="1">
      <c r="B9" s="12" t="s">
        <v>4</v>
      </c>
      <c r="C9" s="13" t="s">
        <v>5</v>
      </c>
      <c r="D9" s="14"/>
      <c r="E9" s="14"/>
      <c r="F9" s="14"/>
      <c r="G9" s="14"/>
      <c r="H9" s="14"/>
      <c r="I9" s="14"/>
      <c r="J9" s="14"/>
      <c r="K9" s="14"/>
      <c r="L9" s="14"/>
      <c r="M9" s="14"/>
      <c r="N9" s="14"/>
      <c r="O9" s="14"/>
    </row>
    <row r="10" spans="2:15" ht="15" customHeight="1">
      <c r="B10" s="15" t="s">
        <v>6</v>
      </c>
      <c r="C10" s="16">
        <v>1000</v>
      </c>
      <c r="D10" s="16">
        <v>1500</v>
      </c>
      <c r="E10" s="16">
        <v>1000</v>
      </c>
      <c r="F10" s="16">
        <v>1000</v>
      </c>
      <c r="G10" s="16">
        <v>1000</v>
      </c>
      <c r="H10" s="16">
        <v>1000</v>
      </c>
      <c r="I10" s="16">
        <v>1100</v>
      </c>
      <c r="J10" s="16">
        <v>1200</v>
      </c>
      <c r="K10" s="16">
        <v>1300</v>
      </c>
      <c r="L10" s="16">
        <v>1400</v>
      </c>
      <c r="M10" s="16">
        <v>1500</v>
      </c>
      <c r="N10" s="16">
        <v>1600</v>
      </c>
      <c r="O10" s="17">
        <f>IF(SUM(C10:N10),SUM(C10:N10),"")</f>
        <v>14600</v>
      </c>
    </row>
    <row r="11" spans="2:15" ht="15" customHeight="1">
      <c r="B11" s="15" t="s">
        <v>7</v>
      </c>
      <c r="C11" s="18">
        <v>5</v>
      </c>
      <c r="D11" s="18">
        <v>5</v>
      </c>
      <c r="E11" s="18">
        <v>5</v>
      </c>
      <c r="F11" s="18">
        <v>5</v>
      </c>
      <c r="G11" s="18">
        <v>5</v>
      </c>
      <c r="H11" s="18">
        <v>5</v>
      </c>
      <c r="I11" s="18">
        <v>5</v>
      </c>
      <c r="J11" s="18">
        <v>5</v>
      </c>
      <c r="K11" s="18">
        <v>5</v>
      </c>
      <c r="L11" s="18">
        <v>5</v>
      </c>
      <c r="M11" s="18">
        <v>5</v>
      </c>
      <c r="N11" s="18">
        <v>5</v>
      </c>
      <c r="O11" s="19"/>
    </row>
    <row r="12" spans="2:15" ht="15" customHeight="1">
      <c r="B12" s="15" t="s">
        <v>8</v>
      </c>
      <c r="C12" s="20">
        <f>IF(AND(ISNUMBER(C10),ISNUMBER(C11)),ROUND(C10*C11,2),"")</f>
        <v>5000</v>
      </c>
      <c r="D12" s="20">
        <f aca="true" t="shared" si="0" ref="D12:N12">IF(AND(ISNUMBER(D10),ISNUMBER(D11)),ROUND(D10*D11,2),"")</f>
        <v>7500</v>
      </c>
      <c r="E12" s="20">
        <f t="shared" si="0"/>
        <v>5000</v>
      </c>
      <c r="F12" s="20">
        <f t="shared" si="0"/>
        <v>5000</v>
      </c>
      <c r="G12" s="20">
        <f t="shared" si="0"/>
        <v>5000</v>
      </c>
      <c r="H12" s="20">
        <f t="shared" si="0"/>
        <v>5000</v>
      </c>
      <c r="I12" s="20">
        <f t="shared" si="0"/>
        <v>5500</v>
      </c>
      <c r="J12" s="20">
        <f t="shared" si="0"/>
        <v>6000</v>
      </c>
      <c r="K12" s="20">
        <f t="shared" si="0"/>
        <v>6500</v>
      </c>
      <c r="L12" s="20">
        <f t="shared" si="0"/>
        <v>7000</v>
      </c>
      <c r="M12" s="20">
        <f t="shared" si="0"/>
        <v>7500</v>
      </c>
      <c r="N12" s="21">
        <f t="shared" si="0"/>
        <v>8000</v>
      </c>
      <c r="O12" s="21">
        <f>IF(SUM(C12:N12),SUM(C12:N12),"")</f>
        <v>73000</v>
      </c>
    </row>
    <row r="13" spans="2:15" ht="15" customHeight="1">
      <c r="B13" s="15" t="s">
        <v>9</v>
      </c>
      <c r="C13" s="22">
        <f>IF((SUM($O12)),SUM(C12)/SUM($O12),"")</f>
        <v>0.0684931506849315</v>
      </c>
      <c r="D13" s="22">
        <f>IF(ISNUMBER($O12),SUM(D12)/$O12,"")</f>
        <v>0.10273972602739725</v>
      </c>
      <c r="E13" s="22">
        <f aca="true" t="shared" si="1" ref="E13:O13">IF(ISNUMBER($O12),SUM(E12)/$O12,"")</f>
        <v>0.0684931506849315</v>
      </c>
      <c r="F13" s="22">
        <f t="shared" si="1"/>
        <v>0.0684931506849315</v>
      </c>
      <c r="G13" s="22">
        <f t="shared" si="1"/>
        <v>0.0684931506849315</v>
      </c>
      <c r="H13" s="22">
        <f t="shared" si="1"/>
        <v>0.0684931506849315</v>
      </c>
      <c r="I13" s="22">
        <f t="shared" si="1"/>
        <v>0.07534246575342465</v>
      </c>
      <c r="J13" s="22">
        <f t="shared" si="1"/>
        <v>0.0821917808219178</v>
      </c>
      <c r="K13" s="22">
        <f t="shared" si="1"/>
        <v>0.08904109589041095</v>
      </c>
      <c r="L13" s="22">
        <f t="shared" si="1"/>
        <v>0.0958904109589041</v>
      </c>
      <c r="M13" s="22">
        <f t="shared" si="1"/>
        <v>0.10273972602739725</v>
      </c>
      <c r="N13" s="23">
        <f t="shared" si="1"/>
        <v>0.1095890410958904</v>
      </c>
      <c r="O13" s="23">
        <f t="shared" si="1"/>
        <v>1</v>
      </c>
    </row>
    <row r="14" ht="18" customHeight="1">
      <c r="J14" s="24"/>
    </row>
    <row r="15" spans="3:15" ht="18.75" thickBot="1">
      <c r="C15" s="8">
        <f>IF(ISNUMBER(C4),C4+1,"Year 2")</f>
        <v>2010</v>
      </c>
      <c r="D15" s="9"/>
      <c r="E15" s="9"/>
      <c r="F15" s="9"/>
      <c r="G15" s="9"/>
      <c r="H15" s="9"/>
      <c r="I15" s="9"/>
      <c r="J15" s="9"/>
      <c r="K15" s="9"/>
      <c r="L15" s="9"/>
      <c r="M15" s="9"/>
      <c r="N15" s="9"/>
      <c r="O15" s="9"/>
    </row>
    <row r="16" spans="3:15" ht="19.5" customHeight="1" thickBot="1">
      <c r="C16" s="10" t="str">
        <f aca="true" t="shared" si="2" ref="C16:N16">C8</f>
        <v>Jan</v>
      </c>
      <c r="D16" s="11" t="str">
        <f t="shared" si="2"/>
        <v>Feb</v>
      </c>
      <c r="E16" s="11" t="str">
        <f t="shared" si="2"/>
        <v>Mar</v>
      </c>
      <c r="F16" s="11" t="str">
        <f t="shared" si="2"/>
        <v>Apr</v>
      </c>
      <c r="G16" s="11" t="str">
        <f t="shared" si="2"/>
        <v>May</v>
      </c>
      <c r="H16" s="11" t="str">
        <f t="shared" si="2"/>
        <v>Jun</v>
      </c>
      <c r="I16" s="11" t="str">
        <f t="shared" si="2"/>
        <v>Jul</v>
      </c>
      <c r="J16" s="11" t="str">
        <f t="shared" si="2"/>
        <v>Aug</v>
      </c>
      <c r="K16" s="11" t="str">
        <f t="shared" si="2"/>
        <v>Sep</v>
      </c>
      <c r="L16" s="11" t="str">
        <f t="shared" si="2"/>
        <v>Oct</v>
      </c>
      <c r="M16" s="11" t="str">
        <f t="shared" si="2"/>
        <v>Nov</v>
      </c>
      <c r="N16" s="11" t="str">
        <f t="shared" si="2"/>
        <v>Dec</v>
      </c>
      <c r="O16" s="11" t="s">
        <v>3</v>
      </c>
    </row>
    <row r="17" spans="3:15" ht="12" customHeight="1">
      <c r="C17" s="6"/>
      <c r="D17" s="6"/>
      <c r="E17" s="6"/>
      <c r="F17" s="6"/>
      <c r="G17" s="6"/>
      <c r="H17" s="6"/>
      <c r="I17" s="6"/>
      <c r="J17" s="6"/>
      <c r="K17" s="6"/>
      <c r="L17" s="6"/>
      <c r="M17" s="6"/>
      <c r="N17" s="6"/>
      <c r="O17" s="25"/>
    </row>
    <row r="18" spans="2:15" ht="15" customHeight="1">
      <c r="B18" s="15" t="s">
        <v>6</v>
      </c>
      <c r="C18" s="16">
        <v>1300</v>
      </c>
      <c r="D18" s="16">
        <v>1500</v>
      </c>
      <c r="E18" s="16">
        <v>1200</v>
      </c>
      <c r="F18" s="16">
        <v>1300</v>
      </c>
      <c r="G18" s="16">
        <v>1400</v>
      </c>
      <c r="H18" s="16">
        <v>1500</v>
      </c>
      <c r="I18" s="16">
        <v>1600</v>
      </c>
      <c r="J18" s="16">
        <v>1200</v>
      </c>
      <c r="K18" s="16">
        <v>1300</v>
      </c>
      <c r="L18" s="16">
        <v>1400</v>
      </c>
      <c r="M18" s="16">
        <v>1500</v>
      </c>
      <c r="N18" s="16">
        <v>1600</v>
      </c>
      <c r="O18" s="17">
        <f>IF(SUM(C18:N18),SUM(C18:N18),"")</f>
        <v>16800</v>
      </c>
    </row>
    <row r="19" spans="2:15" ht="15" customHeight="1">
      <c r="B19" s="15" t="s">
        <v>7</v>
      </c>
      <c r="C19" s="18">
        <v>5.1</v>
      </c>
      <c r="D19" s="18">
        <v>5.1</v>
      </c>
      <c r="E19" s="18">
        <v>5.1</v>
      </c>
      <c r="F19" s="18">
        <v>5.1</v>
      </c>
      <c r="G19" s="18">
        <v>5.1</v>
      </c>
      <c r="H19" s="18">
        <v>5.1</v>
      </c>
      <c r="I19" s="18">
        <v>5.1</v>
      </c>
      <c r="J19" s="18">
        <v>5.1</v>
      </c>
      <c r="K19" s="18">
        <v>5.1</v>
      </c>
      <c r="L19" s="18">
        <v>5.1</v>
      </c>
      <c r="M19" s="18">
        <v>5.1</v>
      </c>
      <c r="N19" s="18">
        <v>5.1</v>
      </c>
      <c r="O19" s="26"/>
    </row>
    <row r="20" spans="2:15" ht="15" customHeight="1">
      <c r="B20" s="15" t="s">
        <v>8</v>
      </c>
      <c r="C20" s="20">
        <f>IF(AND(ISNUMBER(C18),ISNUMBER(C19)),ROUND(C18*C19,2),"")</f>
        <v>6630</v>
      </c>
      <c r="D20" s="20">
        <f aca="true" t="shared" si="3" ref="D20:N20">IF(AND(ISNUMBER(D18),ISNUMBER(D19)),ROUND(D18*D19,2),"")</f>
        <v>7650</v>
      </c>
      <c r="E20" s="20">
        <f t="shared" si="3"/>
        <v>6120</v>
      </c>
      <c r="F20" s="20">
        <f t="shared" si="3"/>
        <v>6630</v>
      </c>
      <c r="G20" s="20">
        <f t="shared" si="3"/>
        <v>7140</v>
      </c>
      <c r="H20" s="20">
        <f t="shared" si="3"/>
        <v>7650</v>
      </c>
      <c r="I20" s="20">
        <f t="shared" si="3"/>
        <v>8160</v>
      </c>
      <c r="J20" s="20">
        <f t="shared" si="3"/>
        <v>6120</v>
      </c>
      <c r="K20" s="20">
        <f t="shared" si="3"/>
        <v>6630</v>
      </c>
      <c r="L20" s="20">
        <f t="shared" si="3"/>
        <v>7140</v>
      </c>
      <c r="M20" s="20">
        <f t="shared" si="3"/>
        <v>7650</v>
      </c>
      <c r="N20" s="21">
        <f t="shared" si="3"/>
        <v>8160</v>
      </c>
      <c r="O20" s="21">
        <f>IF(SUM(C20:N20),SUM(C20:N20),"")</f>
        <v>85680</v>
      </c>
    </row>
    <row r="21" spans="2:15" ht="15" customHeight="1">
      <c r="B21" s="15" t="s">
        <v>9</v>
      </c>
      <c r="C21" s="22">
        <f>IF((SUM($O20)),SUM(C20)/SUM($O20),"")</f>
        <v>0.07738095238095238</v>
      </c>
      <c r="D21" s="22">
        <f aca="true" t="shared" si="4" ref="D21:O21">IF(ISNUMBER($O20),SUM(D20)/$O20,"")</f>
        <v>0.08928571428571429</v>
      </c>
      <c r="E21" s="22">
        <f t="shared" si="4"/>
        <v>0.07142857142857142</v>
      </c>
      <c r="F21" s="22">
        <f t="shared" si="4"/>
        <v>0.07738095238095238</v>
      </c>
      <c r="G21" s="22">
        <f t="shared" si="4"/>
        <v>0.08333333333333333</v>
      </c>
      <c r="H21" s="22">
        <f t="shared" si="4"/>
        <v>0.08928571428571429</v>
      </c>
      <c r="I21" s="22">
        <f t="shared" si="4"/>
        <v>0.09523809523809523</v>
      </c>
      <c r="J21" s="22">
        <f t="shared" si="4"/>
        <v>0.07142857142857142</v>
      </c>
      <c r="K21" s="22">
        <f t="shared" si="4"/>
        <v>0.07738095238095238</v>
      </c>
      <c r="L21" s="22">
        <f t="shared" si="4"/>
        <v>0.08333333333333333</v>
      </c>
      <c r="M21" s="22">
        <f t="shared" si="4"/>
        <v>0.08928571428571429</v>
      </c>
      <c r="N21" s="22">
        <f t="shared" si="4"/>
        <v>0.09523809523809523</v>
      </c>
      <c r="O21" s="23">
        <f t="shared" si="4"/>
        <v>1</v>
      </c>
    </row>
    <row r="22" ht="18" customHeight="1">
      <c r="J22" s="24"/>
    </row>
    <row r="23" spans="3:15" ht="18.75" thickBot="1">
      <c r="C23" s="8">
        <f>IF(ISNUMBER(C4),C4+2,"Year 3")</f>
        <v>2011</v>
      </c>
      <c r="D23" s="9"/>
      <c r="E23" s="9"/>
      <c r="F23" s="9"/>
      <c r="G23" s="9"/>
      <c r="H23" s="9"/>
      <c r="I23" s="9"/>
      <c r="J23" s="9"/>
      <c r="K23" s="9"/>
      <c r="L23" s="9"/>
      <c r="M23" s="9"/>
      <c r="N23" s="9"/>
      <c r="O23" s="9"/>
    </row>
    <row r="24" spans="3:15" ht="19.5" customHeight="1" thickBot="1">
      <c r="C24" s="10" t="str">
        <f aca="true" t="shared" si="5" ref="C24:N24">C16</f>
        <v>Jan</v>
      </c>
      <c r="D24" s="11" t="str">
        <f t="shared" si="5"/>
        <v>Feb</v>
      </c>
      <c r="E24" s="11" t="str">
        <f t="shared" si="5"/>
        <v>Mar</v>
      </c>
      <c r="F24" s="11" t="str">
        <f t="shared" si="5"/>
        <v>Apr</v>
      </c>
      <c r="G24" s="11" t="str">
        <f t="shared" si="5"/>
        <v>May</v>
      </c>
      <c r="H24" s="11" t="str">
        <f t="shared" si="5"/>
        <v>Jun</v>
      </c>
      <c r="I24" s="11" t="str">
        <f t="shared" si="5"/>
        <v>Jul</v>
      </c>
      <c r="J24" s="11" t="str">
        <f t="shared" si="5"/>
        <v>Aug</v>
      </c>
      <c r="K24" s="11" t="str">
        <f t="shared" si="5"/>
        <v>Sep</v>
      </c>
      <c r="L24" s="11" t="str">
        <f t="shared" si="5"/>
        <v>Oct</v>
      </c>
      <c r="M24" s="11" t="str">
        <f t="shared" si="5"/>
        <v>Nov</v>
      </c>
      <c r="N24" s="11" t="str">
        <f t="shared" si="5"/>
        <v>Dec</v>
      </c>
      <c r="O24" s="11" t="s">
        <v>3</v>
      </c>
    </row>
    <row r="25" spans="3:15" ht="12" customHeight="1">
      <c r="C25" s="6"/>
      <c r="D25" s="6"/>
      <c r="E25" s="6"/>
      <c r="F25" s="6"/>
      <c r="G25" s="6"/>
      <c r="H25" s="6"/>
      <c r="I25" s="6"/>
      <c r="J25" s="6"/>
      <c r="K25" s="6"/>
      <c r="L25" s="6"/>
      <c r="M25" s="6"/>
      <c r="N25" s="6"/>
      <c r="O25" s="25"/>
    </row>
    <row r="26" spans="2:15" ht="15" customHeight="1">
      <c r="B26" s="15" t="s">
        <v>6</v>
      </c>
      <c r="C26" s="16">
        <v>1500</v>
      </c>
      <c r="D26" s="16">
        <v>1600</v>
      </c>
      <c r="E26" s="16">
        <v>2000</v>
      </c>
      <c r="F26" s="16">
        <v>1000</v>
      </c>
      <c r="G26" s="16">
        <v>1000</v>
      </c>
      <c r="H26" s="16">
        <v>1000</v>
      </c>
      <c r="I26" s="16">
        <v>1100</v>
      </c>
      <c r="J26" s="16">
        <v>1200</v>
      </c>
      <c r="K26" s="16">
        <v>1300</v>
      </c>
      <c r="L26" s="16">
        <v>1400</v>
      </c>
      <c r="M26" s="16">
        <v>1500</v>
      </c>
      <c r="N26" s="16">
        <v>1600</v>
      </c>
      <c r="O26" s="17">
        <f>IF(SUM(C26:N26),SUM(C26:N26),"")</f>
        <v>16200</v>
      </c>
    </row>
    <row r="27" spans="2:15" ht="15" customHeight="1">
      <c r="B27" s="15" t="s">
        <v>7</v>
      </c>
      <c r="C27" s="18">
        <v>5.1</v>
      </c>
      <c r="D27" s="18">
        <v>5.1</v>
      </c>
      <c r="E27" s="18">
        <v>5.1</v>
      </c>
      <c r="F27" s="18">
        <v>5.1</v>
      </c>
      <c r="G27" s="18">
        <v>5.1</v>
      </c>
      <c r="H27" s="18">
        <v>5.1</v>
      </c>
      <c r="I27" s="18">
        <v>5.1</v>
      </c>
      <c r="J27" s="18">
        <v>5.1</v>
      </c>
      <c r="K27" s="18">
        <v>5.1</v>
      </c>
      <c r="L27" s="18">
        <v>5.1</v>
      </c>
      <c r="M27" s="18">
        <v>5.1</v>
      </c>
      <c r="N27" s="18">
        <v>5.1</v>
      </c>
      <c r="O27" s="26"/>
    </row>
    <row r="28" spans="2:15" ht="15" customHeight="1">
      <c r="B28" s="15" t="s">
        <v>8</v>
      </c>
      <c r="C28" s="20">
        <f>IF(AND(ISNUMBER(C26),ISNUMBER(C27)),ROUND(C26*C27,2),"")</f>
        <v>7650</v>
      </c>
      <c r="D28" s="20">
        <f aca="true" t="shared" si="6" ref="D28:N28">IF(AND(ISNUMBER(D26),ISNUMBER(D27)),ROUND(D26*D27,2),"")</f>
        <v>8160</v>
      </c>
      <c r="E28" s="20">
        <f t="shared" si="6"/>
        <v>10200</v>
      </c>
      <c r="F28" s="20">
        <f t="shared" si="6"/>
        <v>5100</v>
      </c>
      <c r="G28" s="20">
        <f t="shared" si="6"/>
        <v>5100</v>
      </c>
      <c r="H28" s="20">
        <f t="shared" si="6"/>
        <v>5100</v>
      </c>
      <c r="I28" s="20">
        <f t="shared" si="6"/>
        <v>5610</v>
      </c>
      <c r="J28" s="20">
        <f t="shared" si="6"/>
        <v>6120</v>
      </c>
      <c r="K28" s="20">
        <f t="shared" si="6"/>
        <v>6630</v>
      </c>
      <c r="L28" s="20">
        <f t="shared" si="6"/>
        <v>7140</v>
      </c>
      <c r="M28" s="20">
        <f t="shared" si="6"/>
        <v>7650</v>
      </c>
      <c r="N28" s="21">
        <f t="shared" si="6"/>
        <v>8160</v>
      </c>
      <c r="O28" s="21">
        <f>IF(SUM(C28:N28),SUM(C28:N28),"")</f>
        <v>82620</v>
      </c>
    </row>
    <row r="29" spans="2:15" ht="15" customHeight="1">
      <c r="B29" s="15" t="s">
        <v>9</v>
      </c>
      <c r="C29" s="22">
        <f>IF((SUM($O28)),SUM(C28)/SUM($O28),"")</f>
        <v>0.09259259259259259</v>
      </c>
      <c r="D29" s="22">
        <f aca="true" t="shared" si="7" ref="D29:O29">IF(ISNUMBER($O28),SUM(D28)/$O28,"")</f>
        <v>0.09876543209876543</v>
      </c>
      <c r="E29" s="22">
        <f t="shared" si="7"/>
        <v>0.12345679012345678</v>
      </c>
      <c r="F29" s="22">
        <f t="shared" si="7"/>
        <v>0.06172839506172839</v>
      </c>
      <c r="G29" s="22">
        <f t="shared" si="7"/>
        <v>0.06172839506172839</v>
      </c>
      <c r="H29" s="22">
        <f t="shared" si="7"/>
        <v>0.06172839506172839</v>
      </c>
      <c r="I29" s="22">
        <f t="shared" si="7"/>
        <v>0.06790123456790123</v>
      </c>
      <c r="J29" s="22">
        <f t="shared" si="7"/>
        <v>0.07407407407407407</v>
      </c>
      <c r="K29" s="22">
        <f t="shared" si="7"/>
        <v>0.08024691358024691</v>
      </c>
      <c r="L29" s="22">
        <f t="shared" si="7"/>
        <v>0.08641975308641975</v>
      </c>
      <c r="M29" s="22">
        <f t="shared" si="7"/>
        <v>0.09259259259259259</v>
      </c>
      <c r="N29" s="22">
        <f t="shared" si="7"/>
        <v>0.09876543209876543</v>
      </c>
      <c r="O29" s="23">
        <f t="shared" si="7"/>
        <v>1</v>
      </c>
    </row>
    <row r="30" ht="18" customHeight="1">
      <c r="J30" s="27"/>
    </row>
    <row r="31" ht="12" customHeight="1"/>
    <row r="32" spans="13:14" ht="12" customHeight="1">
      <c r="M32" s="28"/>
      <c r="N32" s="27"/>
    </row>
    <row r="33" spans="13:14" ht="12" customHeight="1">
      <c r="M33" s="28"/>
      <c r="N33" s="27"/>
    </row>
    <row r="34" spans="3:14" ht="12" customHeight="1">
      <c r="C34" s="29" t="s">
        <v>2</v>
      </c>
      <c r="D34" s="29" t="s">
        <v>10</v>
      </c>
      <c r="E34" s="29" t="s">
        <v>11</v>
      </c>
      <c r="F34" s="29" t="s">
        <v>12</v>
      </c>
      <c r="G34" s="29" t="s">
        <v>13</v>
      </c>
      <c r="H34" s="29" t="s">
        <v>14</v>
      </c>
      <c r="I34" s="29" t="s">
        <v>15</v>
      </c>
      <c r="J34" s="29" t="s">
        <v>16</v>
      </c>
      <c r="K34" s="29" t="s">
        <v>17</v>
      </c>
      <c r="L34" s="29" t="s">
        <v>18</v>
      </c>
      <c r="M34" s="29" t="s">
        <v>19</v>
      </c>
      <c r="N34" s="29" t="s">
        <v>20</v>
      </c>
    </row>
    <row r="35" spans="3:14" ht="12" customHeight="1">
      <c r="C35" s="29">
        <f>MATCH(PROPER(LEFT(TRIM(C8),3)),C34:N34,0)-1</f>
        <v>0</v>
      </c>
      <c r="D35" s="29">
        <f aca="true" t="shared" si="8" ref="D35:N35">IF(C35=11,0,C35+1)</f>
        <v>1</v>
      </c>
      <c r="E35" s="29">
        <f t="shared" si="8"/>
        <v>2</v>
      </c>
      <c r="F35" s="29">
        <f t="shared" si="8"/>
        <v>3</v>
      </c>
      <c r="G35" s="29">
        <f t="shared" si="8"/>
        <v>4</v>
      </c>
      <c r="H35" s="29">
        <f t="shared" si="8"/>
        <v>5</v>
      </c>
      <c r="I35" s="29">
        <f t="shared" si="8"/>
        <v>6</v>
      </c>
      <c r="J35" s="29">
        <f t="shared" si="8"/>
        <v>7</v>
      </c>
      <c r="K35" s="29">
        <f t="shared" si="8"/>
        <v>8</v>
      </c>
      <c r="L35" s="29">
        <f t="shared" si="8"/>
        <v>9</v>
      </c>
      <c r="M35" s="29">
        <f t="shared" si="8"/>
        <v>10</v>
      </c>
      <c r="N35" s="29">
        <f t="shared" si="8"/>
        <v>11</v>
      </c>
    </row>
    <row r="36" spans="7:9" ht="12.75">
      <c r="G36" s="30">
        <f>C7</f>
        <v>2009</v>
      </c>
      <c r="H36" s="30">
        <f>C15</f>
        <v>2010</v>
      </c>
      <c r="I36" s="30">
        <f>C23</f>
        <v>2011</v>
      </c>
    </row>
    <row r="37" spans="6:9" ht="12.75">
      <c r="F37" s="15" t="s">
        <v>6</v>
      </c>
      <c r="G37" s="31">
        <f>O10</f>
        <v>14600</v>
      </c>
      <c r="H37" s="31">
        <f>O18</f>
        <v>16800</v>
      </c>
      <c r="I37" s="31">
        <f>O26</f>
        <v>16200</v>
      </c>
    </row>
    <row r="38" spans="6:9" ht="12.75">
      <c r="F38" s="15" t="s">
        <v>8</v>
      </c>
      <c r="G38" s="32">
        <f>O12</f>
        <v>73000</v>
      </c>
      <c r="H38" s="32">
        <f>O20</f>
        <v>85680</v>
      </c>
      <c r="I38" s="32">
        <f>O28</f>
        <v>82620</v>
      </c>
    </row>
    <row r="45" spans="2:15" ht="12.75">
      <c r="B45" s="52" t="s">
        <v>21</v>
      </c>
      <c r="C45" s="53"/>
      <c r="D45" s="53"/>
      <c r="E45" s="53"/>
      <c r="F45" s="53"/>
      <c r="G45" s="53"/>
      <c r="H45" s="53"/>
      <c r="I45" s="53"/>
      <c r="J45" s="53"/>
      <c r="K45" s="53"/>
      <c r="L45" s="53"/>
      <c r="M45" s="53"/>
      <c r="N45" s="53"/>
      <c r="O45" s="53"/>
    </row>
  </sheetData>
  <sheetProtection/>
  <mergeCells count="1">
    <mergeCell ref="B45:O45"/>
  </mergeCells>
  <hyperlinks>
    <hyperlink ref="B45" r:id="rId1" display="© Copyright, 2007, Jaxworks, All Rights Reserved."/>
  </hyperlinks>
  <printOptions horizontalCentered="1"/>
  <pageMargins left="0.2362204724409449" right="0.2362204724409449" top="0.7480314960629921" bottom="0.7480314960629921" header="0.2362204724409449" footer="0.5118110236220472"/>
  <pageSetup fitToHeight="1" fitToWidth="1" horizontalDpi="300" verticalDpi="300" orientation="portrait" scale="61" r:id="rId5"/>
  <headerFooter alignWithMargins="0">
    <oddFooter>&amp;C© Copyright, 2010, JaxWorks, All Rights Reserved.</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36 Month Sales Forecast</dc:title>
  <dc:subject/>
  <dc:creator>JaxWorks</dc:creator>
  <cp:keywords/>
  <dc:description>© Copyright, 2014, JaxWorks, All Rights Reserved.</dc:description>
  <cp:lastModifiedBy>Frank Vickers</cp:lastModifiedBy>
  <cp:lastPrinted>2010-02-01T10:27:14Z</cp:lastPrinted>
  <dcterms:created xsi:type="dcterms:W3CDTF">2004-04-02T16:49:45Z</dcterms:created>
  <dcterms:modified xsi:type="dcterms:W3CDTF">2014-05-07T11:37:20Z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